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<sst xmlns="http://schemas.openxmlformats.org/spreadsheetml/2006/main" count="58" uniqueCount="57">
  <si>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ВСЕГО:</t>
  </si>
  <si>
    <t>ИТОГО:</t>
  </si>
  <si>
    <t>Нормативные затраты, непосредственно связанные с оказанием государственной услуги</t>
  </si>
  <si>
    <t>н/з на общехозяйственные нужды</t>
  </si>
  <si>
    <t>нормативные затраты на содержание имущества</t>
  </si>
  <si>
    <t xml:space="preserve">Не вошли </t>
  </si>
  <si>
    <t>н/з на оплату труда и начисления на выплаты по ОТ персонала, принимающего непосредственное участие в оказании ГУ</t>
  </si>
  <si>
    <t>н/з на приобретение книгоиздательской продукции и периодических изданий для персонала, принимающего непосредственное участие в оказании ГУ</t>
  </si>
  <si>
    <t>н/з на повышение квалификации</t>
  </si>
  <si>
    <t>н/з на оплату командировочных расходов (суточных) персоналу, принимающему непосредственное участие в оказании ГУ</t>
  </si>
  <si>
    <t>н/з на приобретение мягкого инвентаря, прод. питания</t>
  </si>
  <si>
    <t>н/з на приобретение моющих средств и предметов личной гигиены, медикаментов и перев-х средств</t>
  </si>
  <si>
    <t>н/з на приобретение спецодежды для соцработников</t>
  </si>
  <si>
    <t>н/з на повышение квалификации,  оплату командировочных (суточных) и иные н/з</t>
  </si>
  <si>
    <t>н/з на холодное водоснабжение и водоотведение</t>
  </si>
  <si>
    <t>н/з на горячее водоснабжение</t>
  </si>
  <si>
    <t>н/з на теплоснабжение 50%</t>
  </si>
  <si>
    <t>н/з на электроснабжение 90%</t>
  </si>
  <si>
    <t>н/з на эксплуатацию системы охранной сигнализации и противопожарной безопасности</t>
  </si>
  <si>
    <t>н/з на проведение текущего ремонта объектов недвижимого имущества, не учтенные в составе целевых субсидий</t>
  </si>
  <si>
    <t>н/з на оплату услуг вневедомственной охраны</t>
  </si>
  <si>
    <t>н/з на аренду недвижимого имущества</t>
  </si>
  <si>
    <t>н/з на содержание прилегающих территорий в соответствии с утвержденными санитарными правилами и нормами</t>
  </si>
  <si>
    <t>прочие нормативные затраты на содержание недвижимого имущества</t>
  </si>
  <si>
    <t xml:space="preserve">н/з на техобслуживание и тек. ремонт объектов особо ценного движимого имущества </t>
  </si>
  <si>
    <t>н/з на материальные запасы, потребляемые в рамках содержания особо ценного движимого имущества, не отнесенные к н/з, непосредственно связанным с оказанием ГУ</t>
  </si>
  <si>
    <t>н/з на обязательное страхование ГО владельцев ТС</t>
  </si>
  <si>
    <t>прочие н/з, связанные с содержанием особо ценного имущества</t>
  </si>
  <si>
    <t>н/з на приобретение услуг связи и транспортных услуг</t>
  </si>
  <si>
    <t>н/з на оплату труда и начисления на выплаты по ОТ работников учреждения, которые не принимают непосредственного участия в оказании ГУ</t>
  </si>
  <si>
    <t>Приобретение бланковой документации</t>
  </si>
  <si>
    <t>Приобретение ГСМ</t>
  </si>
  <si>
    <t>осуществление ремонта А/Т, осуществляемого собственными силами</t>
  </si>
  <si>
    <t>прочие мероприятия в рамках текущей деятельности</t>
  </si>
  <si>
    <t>н/з на потребление теплоэнергии 50%</t>
  </si>
  <si>
    <t>н/з на потребление э/энергии 10%</t>
  </si>
  <si>
    <t>н/з на уплату земельного налога</t>
  </si>
  <si>
    <t>н/з на уплату транспортного налога</t>
  </si>
  <si>
    <t>н/з на оплату за негативное воздействие на окружающую среду</t>
  </si>
  <si>
    <t>капремонт зданий и сооружений</t>
  </si>
  <si>
    <t>пособия по соц.помощи населению</t>
  </si>
  <si>
    <t>увеличение стоимости ОС</t>
  </si>
  <si>
    <t>3402, 3403</t>
  </si>
  <si>
    <t>3401, 3407, 3408</t>
  </si>
  <si>
    <t>2234, 2235, 2239</t>
  </si>
  <si>
    <t>2231, 2232</t>
  </si>
  <si>
    <t>22605, 3411</t>
  </si>
  <si>
    <t>290(5019500)</t>
  </si>
  <si>
    <t>ВСЕГО на 2015 год</t>
  </si>
  <si>
    <t>Наименование организции (наименование услуг)</t>
  </si>
  <si>
    <t>Контингент на 2015 год</t>
  </si>
  <si>
    <t>ГКС(К)ОУ РМ "Саранская специальная (коррекционная) общеобразовательная школа-интернат I и II вида"</t>
  </si>
  <si>
    <t>в т.ч. проживающих в общежитии</t>
  </si>
  <si>
    <t>не проживающих в общежитии</t>
  </si>
  <si>
    <t>Директор                             В.Ф.Марычев</t>
  </si>
  <si>
    <t>Гл.бухгалтер                       Н.В.Усова</t>
  </si>
  <si>
    <t>ГОСУДАРСТВЕННОЕ ЗАДАНИЕ НА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</si>
</sst>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%"/>
    <numFmt numFmtId="168" formatCode="0.0000"/>
    <numFmt numFmtId="169" formatCode="_-* #,##0.0_р_._-;\-* #,##0.0_р_._-;_-* &quot;-&quot;??_р_._-;_-@_-"/>
    <numFmt numFmtId="170" formatCode="_-* #,##0.0_р_._-;\-* #,##0.0_р_._-;_-* &quot;-&quot;?_р_._-;_-@_-"/>
    <numFmt numFmtId="171" formatCode="_(* #,##0.000_);_(* \(#,##0.000\);_(* &quot;-&quot;??_);_(@_)"/>
    <numFmt numFmtId="172" formatCode="_-* #,##0.000_р_._-;\-* #,##0.000_р_._-;_-* &quot;-&quot;???_р_._-;_-@_-"/>
    <numFmt numFmtId="173" formatCode="_-* #,##0.00_р_._-;\-* #,##0.00_р_._-;_-* &quot;-&quot;?_р_._-;_-@_-"/>
    <numFmt numFmtId="174" formatCode="_(* #,##0.00_);_(* \(#,##0.00\);_(* &quot;-&quot;??_);_(@_)"/>
    <numFmt numFmtId="175" formatCode="_(* #,##0.0_);_(* \(#,##0.0\);_(* &quot;-&quot;??_);_(@_)"/>
    <numFmt numFmtId="176" formatCode="_-* #,##0.0_р_._-;\-* #,##0.0_р_._-;_-* \-?_р_._-;_-@_-"/>
    <numFmt numFmtId="177" formatCode="_-* #,##0.000_р_._-;\-* #,##0.000_р_._-;_-* &quot;-&quot;?_р_._-;_-@_-"/>
    <numFmt numFmtId="178" formatCode="_-* #,##0.0000_р_._-;\-* #,##0.0000_р_._-;_-* &quot;-&quot;?_р_._-;_-@_-"/>
    <numFmt numFmtId="179" formatCode="_-* #,##0.00000_р_._-;\-* #,##0.00000_р_._-;_-* &quot;-&quot;?_р_._-;_-@_-"/>
    <numFmt numFmtId="180" formatCode="_-* #,##0.00000_р_._-;\-* #,##0.00000_р_._-;_-* &quot;-&quot;???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6" fillId="0" borderId="10" xfId="55" applyFont="1" applyFill="1" applyBorder="1" applyAlignment="1">
      <alignment horizontal="left" wrapText="1" shrinkToFit="1"/>
      <protection/>
    </xf>
    <xf numFmtId="0" fontId="5" fillId="0" borderId="0" xfId="54" applyNumberFormat="1" applyFont="1" applyFill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4" fontId="6" fillId="0" borderId="0" xfId="55" applyNumberFormat="1" applyFont="1" applyFill="1">
      <alignment/>
      <protection/>
    </xf>
    <xf numFmtId="0" fontId="6" fillId="0" borderId="0" xfId="55" applyFont="1">
      <alignment/>
      <protection/>
    </xf>
    <xf numFmtId="0" fontId="7" fillId="0" borderId="10" xfId="56" applyFont="1" applyFill="1" applyBorder="1" applyAlignment="1">
      <alignment horizontal="right" wrapText="1" shrinkToFit="1"/>
      <protection/>
    </xf>
    <xf numFmtId="4" fontId="6" fillId="35" borderId="10" xfId="56" applyNumberFormat="1" applyFont="1" applyFill="1" applyBorder="1">
      <alignment/>
      <protection/>
    </xf>
    <xf numFmtId="164" fontId="6" fillId="33" borderId="10" xfId="56" applyNumberFormat="1" applyFont="1" applyFill="1" applyBorder="1">
      <alignment/>
      <protection/>
    </xf>
    <xf numFmtId="4" fontId="6" fillId="0" borderId="10" xfId="56" applyNumberFormat="1" applyFont="1" applyFill="1" applyBorder="1">
      <alignment/>
      <protection/>
    </xf>
    <xf numFmtId="4" fontId="6" fillId="33" borderId="10" xfId="56" applyNumberFormat="1" applyFont="1" applyFill="1" applyBorder="1">
      <alignment/>
      <protection/>
    </xf>
    <xf numFmtId="4" fontId="6" fillId="34" borderId="10" xfId="56" applyNumberFormat="1" applyFont="1" applyFill="1" applyBorder="1">
      <alignment/>
      <protection/>
    </xf>
    <xf numFmtId="4" fontId="6" fillId="36" borderId="10" xfId="56" applyNumberFormat="1" applyFont="1" applyFill="1" applyBorder="1">
      <alignment/>
      <protection/>
    </xf>
    <xf numFmtId="4" fontId="6" fillId="0" borderId="0" xfId="56" applyNumberFormat="1" applyFont="1" applyFill="1">
      <alignment/>
      <protection/>
    </xf>
    <xf numFmtId="0" fontId="9" fillId="0" borderId="10" xfId="56" applyFont="1" applyFill="1" applyBorder="1" applyAlignment="1">
      <alignment horizontal="right" wrapText="1" shrinkToFit="1"/>
      <protection/>
    </xf>
    <xf numFmtId="0" fontId="4" fillId="37" borderId="11" xfId="54" applyNumberFormat="1" applyFont="1" applyFill="1" applyBorder="1" applyAlignment="1">
      <alignment horizontal="center" vertical="center" wrapText="1"/>
      <protection/>
    </xf>
    <xf numFmtId="0" fontId="8" fillId="37" borderId="12" xfId="54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0" xfId="55" applyFont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6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M1"/>
    </sheetView>
  </sheetViews>
  <sheetFormatPr defaultColWidth="9.140625" defaultRowHeight="15"/>
  <cols>
    <col min="1" max="1" width="37.421875" style="0" customWidth="1"/>
    <col min="5" max="5" width="14.00390625" style="0" customWidth="1"/>
    <col min="6" max="6" width="18.28125" style="0" customWidth="1"/>
    <col min="7" max="7" width="13.00390625" style="0" customWidth="1"/>
    <col min="8" max="8" width="13.8515625" style="0" customWidth="1"/>
    <col min="9" max="9" width="13.00390625" style="0" customWidth="1"/>
    <col min="10" max="10" width="15.28125" style="0" customWidth="1"/>
    <col min="11" max="12" width="13.00390625" style="0" customWidth="1"/>
    <col min="18" max="18" width="13.7109375" style="0" customWidth="1"/>
    <col min="19" max="19" width="16.7109375" style="0" customWidth="1"/>
    <col min="21" max="21" width="12.00390625" style="0" customWidth="1"/>
    <col min="22" max="22" width="16.28125" style="0" customWidth="1"/>
    <col min="23" max="24" width="12.8515625" style="0" customWidth="1"/>
    <col min="25" max="25" width="18.421875" style="0" customWidth="1"/>
    <col min="26" max="26" width="15.28125" style="0" customWidth="1"/>
    <col min="27" max="28" width="10.8515625" style="0" customWidth="1"/>
    <col min="29" max="29" width="15.57421875" style="0" customWidth="1"/>
    <col min="32" max="32" width="15.57421875" style="0" customWidth="1"/>
    <col min="33" max="33" width="14.00390625" style="0" customWidth="1"/>
    <col min="35" max="41" width="11.28125" style="0" customWidth="1"/>
    <col min="43" max="43" width="11.7109375" style="0" customWidth="1"/>
  </cols>
  <sheetData>
    <row r="1" spans="1:47" ht="43.5" customHeight="1" thickBot="1">
      <c r="A1" s="18"/>
      <c r="B1" s="19" t="s">
        <v>56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4.25">
      <c r="A2" s="23" t="s">
        <v>49</v>
      </c>
      <c r="B2" s="23" t="s">
        <v>50</v>
      </c>
      <c r="C2" s="25" t="s">
        <v>0</v>
      </c>
      <c r="D2" s="26" t="s">
        <v>1</v>
      </c>
      <c r="E2" s="23" t="s">
        <v>2</v>
      </c>
      <c r="F2" s="23"/>
      <c r="G2" s="23"/>
      <c r="H2" s="23"/>
      <c r="I2" s="23"/>
      <c r="J2" s="23"/>
      <c r="K2" s="23"/>
      <c r="L2" s="23"/>
      <c r="M2" s="20" t="s">
        <v>3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2" t="s">
        <v>4</v>
      </c>
      <c r="AI2" s="22"/>
      <c r="AJ2" s="22"/>
      <c r="AK2" s="22"/>
      <c r="AL2" s="22"/>
      <c r="AM2" s="22"/>
      <c r="AN2" s="23" t="s">
        <v>5</v>
      </c>
      <c r="AO2" s="23"/>
      <c r="AP2" s="23"/>
      <c r="AQ2" s="23"/>
      <c r="AR2" s="24" t="s">
        <v>48</v>
      </c>
      <c r="AS2" s="5"/>
      <c r="AT2" s="5"/>
      <c r="AU2" s="5"/>
    </row>
    <row r="3" spans="1:47" ht="177" customHeight="1">
      <c r="A3" s="23"/>
      <c r="B3" s="23"/>
      <c r="C3" s="25"/>
      <c r="D3" s="26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4" t="s">
        <v>1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3" t="s">
        <v>23</v>
      </c>
      <c r="X3" s="3" t="s">
        <v>24</v>
      </c>
      <c r="Y3" s="3" t="s">
        <v>25</v>
      </c>
      <c r="Z3" s="3" t="s">
        <v>26</v>
      </c>
      <c r="AA3" s="3" t="s">
        <v>27</v>
      </c>
      <c r="AB3" s="3" t="s">
        <v>28</v>
      </c>
      <c r="AC3" s="3" t="s">
        <v>29</v>
      </c>
      <c r="AD3" s="3" t="s">
        <v>30</v>
      </c>
      <c r="AE3" s="3" t="s">
        <v>31</v>
      </c>
      <c r="AF3" s="3" t="s">
        <v>32</v>
      </c>
      <c r="AG3" s="3" t="s">
        <v>33</v>
      </c>
      <c r="AH3" s="6"/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/>
      <c r="AQ3" s="3" t="s">
        <v>41</v>
      </c>
      <c r="AR3" s="24"/>
      <c r="AS3" s="5"/>
      <c r="AT3" s="5"/>
      <c r="AU3" s="5"/>
    </row>
    <row r="4" spans="1:47" ht="39">
      <c r="A4" s="23"/>
      <c r="B4" s="23"/>
      <c r="C4" s="25"/>
      <c r="D4" s="26"/>
      <c r="E4" s="3">
        <v>211.213</v>
      </c>
      <c r="F4" s="3">
        <v>212</v>
      </c>
      <c r="G4" s="3"/>
      <c r="H4" s="3"/>
      <c r="I4" s="3" t="s">
        <v>42</v>
      </c>
      <c r="J4" s="3" t="s">
        <v>43</v>
      </c>
      <c r="K4" s="3"/>
      <c r="L4" s="3"/>
      <c r="M4" s="3"/>
      <c r="N4" s="3" t="s">
        <v>44</v>
      </c>
      <c r="O4" s="3"/>
      <c r="P4" s="3" t="s">
        <v>45</v>
      </c>
      <c r="Q4" s="3">
        <v>2233</v>
      </c>
      <c r="R4" s="3">
        <v>22612</v>
      </c>
      <c r="S4" s="3">
        <v>2251</v>
      </c>
      <c r="T4" s="3">
        <v>22601</v>
      </c>
      <c r="U4" s="3">
        <v>224</v>
      </c>
      <c r="V4" s="3"/>
      <c r="W4" s="3">
        <v>2251.2259</v>
      </c>
      <c r="X4" s="3">
        <v>22521</v>
      </c>
      <c r="Y4" s="3">
        <v>34010</v>
      </c>
      <c r="Z4" s="3">
        <v>22602</v>
      </c>
      <c r="AA4" s="3"/>
      <c r="AB4" s="3">
        <v>221.222</v>
      </c>
      <c r="AC4" s="3">
        <v>211.213</v>
      </c>
      <c r="AD4" s="3"/>
      <c r="AE4" s="3">
        <v>3404</v>
      </c>
      <c r="AF4" s="3">
        <v>3409</v>
      </c>
      <c r="AG4" s="3" t="s">
        <v>46</v>
      </c>
      <c r="AH4" s="3"/>
      <c r="AI4" s="3">
        <v>2231.2232</v>
      </c>
      <c r="AJ4" s="3">
        <v>2233</v>
      </c>
      <c r="AK4" s="3" t="s">
        <v>47</v>
      </c>
      <c r="AL4" s="3">
        <v>29003</v>
      </c>
      <c r="AM4" s="3">
        <v>29004</v>
      </c>
      <c r="AN4" s="3">
        <v>2253</v>
      </c>
      <c r="AO4" s="3">
        <v>262</v>
      </c>
      <c r="AP4" s="3">
        <v>290</v>
      </c>
      <c r="AQ4" s="3">
        <v>310</v>
      </c>
      <c r="AR4" s="24"/>
      <c r="AS4" s="5"/>
      <c r="AT4" s="5"/>
      <c r="AU4" s="5"/>
    </row>
    <row r="5" spans="1:47" ht="14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  <c r="AG5" s="3">
        <v>33</v>
      </c>
      <c r="AH5" s="3">
        <v>34</v>
      </c>
      <c r="AI5" s="3">
        <v>35</v>
      </c>
      <c r="AJ5" s="3">
        <v>36</v>
      </c>
      <c r="AK5" s="3">
        <v>37</v>
      </c>
      <c r="AL5" s="3">
        <v>38</v>
      </c>
      <c r="AM5" s="3">
        <v>39</v>
      </c>
      <c r="AN5" s="3">
        <v>40</v>
      </c>
      <c r="AO5" s="3">
        <v>41</v>
      </c>
      <c r="AP5" s="3">
        <v>42</v>
      </c>
      <c r="AQ5" s="3">
        <v>43</v>
      </c>
      <c r="AR5" s="3">
        <v>44</v>
      </c>
      <c r="AS5" s="5"/>
      <c r="AT5" s="5"/>
      <c r="AU5" s="5"/>
    </row>
    <row r="6" spans="1:47" ht="51.75" customHeight="1">
      <c r="A6" s="1" t="s">
        <v>51</v>
      </c>
      <c r="B6" s="9">
        <v>126</v>
      </c>
      <c r="C6" s="10">
        <f aca="true" t="shared" si="0" ref="C6:AR6">SUM(C7:C8)</f>
        <v>47678.69</v>
      </c>
      <c r="D6" s="11">
        <f t="shared" si="0"/>
        <v>43010.600000000006</v>
      </c>
      <c r="E6" s="17">
        <f t="shared" si="0"/>
        <v>39559.2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3284.2</v>
      </c>
      <c r="J6" s="17">
        <f t="shared" si="0"/>
        <v>167.2</v>
      </c>
      <c r="K6" s="17">
        <f t="shared" si="0"/>
        <v>0</v>
      </c>
      <c r="L6" s="17">
        <f t="shared" si="0"/>
        <v>0</v>
      </c>
      <c r="M6" s="11">
        <f t="shared" si="0"/>
        <v>2795.82</v>
      </c>
      <c r="N6" s="17">
        <f t="shared" si="0"/>
        <v>259.65</v>
      </c>
      <c r="O6" s="17">
        <f t="shared" si="0"/>
        <v>0</v>
      </c>
      <c r="P6" s="17">
        <f t="shared" si="0"/>
        <v>763.6700000000001</v>
      </c>
      <c r="Q6" s="17">
        <f t="shared" si="0"/>
        <v>1027.1</v>
      </c>
      <c r="R6" s="17">
        <f t="shared" si="0"/>
        <v>0</v>
      </c>
      <c r="S6" s="17">
        <f t="shared" si="0"/>
        <v>0</v>
      </c>
      <c r="T6" s="17">
        <f t="shared" si="0"/>
        <v>126.9</v>
      </c>
      <c r="U6" s="17">
        <f t="shared" si="0"/>
        <v>0</v>
      </c>
      <c r="V6" s="17">
        <f t="shared" si="0"/>
        <v>0</v>
      </c>
      <c r="W6" s="17">
        <f t="shared" si="0"/>
        <v>9.2</v>
      </c>
      <c r="X6" s="17">
        <f t="shared" si="0"/>
        <v>8.5</v>
      </c>
      <c r="Y6" s="17">
        <f t="shared" si="0"/>
        <v>0</v>
      </c>
      <c r="Z6" s="17">
        <f t="shared" si="0"/>
        <v>9.2</v>
      </c>
      <c r="AA6" s="17">
        <f t="shared" si="0"/>
        <v>0</v>
      </c>
      <c r="AB6" s="17">
        <f t="shared" si="0"/>
        <v>110</v>
      </c>
      <c r="AC6" s="17">
        <f t="shared" si="0"/>
        <v>0</v>
      </c>
      <c r="AD6" s="17">
        <f t="shared" si="0"/>
        <v>0.3</v>
      </c>
      <c r="AE6" s="17">
        <f t="shared" si="0"/>
        <v>214.6</v>
      </c>
      <c r="AF6" s="17">
        <f t="shared" si="0"/>
        <v>1.7</v>
      </c>
      <c r="AG6" s="17">
        <f t="shared" si="0"/>
        <v>265</v>
      </c>
      <c r="AH6" s="14">
        <f t="shared" si="0"/>
        <v>1872.2700000000002</v>
      </c>
      <c r="AI6" s="17">
        <f t="shared" si="0"/>
        <v>763.6700000000001</v>
      </c>
      <c r="AJ6" s="17">
        <f t="shared" si="0"/>
        <v>114.1</v>
      </c>
      <c r="AK6" s="17">
        <f t="shared" si="0"/>
        <v>989.5</v>
      </c>
      <c r="AL6" s="17">
        <f t="shared" si="0"/>
        <v>4</v>
      </c>
      <c r="AM6" s="17">
        <f t="shared" si="0"/>
        <v>1</v>
      </c>
      <c r="AN6" s="17">
        <f t="shared" si="0"/>
        <v>80.1</v>
      </c>
      <c r="AO6" s="17">
        <f t="shared" si="0"/>
        <v>20.4</v>
      </c>
      <c r="AP6" s="17">
        <f t="shared" si="0"/>
        <v>0</v>
      </c>
      <c r="AQ6" s="17">
        <f t="shared" si="0"/>
        <v>159.2</v>
      </c>
      <c r="AR6" s="15">
        <f t="shared" si="0"/>
        <v>47938.39</v>
      </c>
      <c r="AS6" s="16"/>
      <c r="AT6" s="16"/>
      <c r="AU6" s="16"/>
    </row>
    <row r="7" spans="1:47" ht="14.25">
      <c r="A7" s="1" t="s">
        <v>52</v>
      </c>
      <c r="B7" s="9">
        <v>92</v>
      </c>
      <c r="C7" s="10">
        <f>D7+M7+AH7</f>
        <v>35260.240000000005</v>
      </c>
      <c r="D7" s="11">
        <f>SUM(E7:L7)</f>
        <v>31851.780000000002</v>
      </c>
      <c r="E7" s="12">
        <v>28884.5</v>
      </c>
      <c r="F7" s="12">
        <v>0</v>
      </c>
      <c r="G7" s="12">
        <v>0</v>
      </c>
      <c r="H7" s="12">
        <v>0</v>
      </c>
      <c r="I7" s="12">
        <v>2845.2</v>
      </c>
      <c r="J7" s="12">
        <v>122.08</v>
      </c>
      <c r="K7" s="12"/>
      <c r="L7" s="12"/>
      <c r="M7" s="13">
        <f>SUM(N7:AG7)</f>
        <v>2041.4100000000003</v>
      </c>
      <c r="N7" s="12">
        <v>189.59</v>
      </c>
      <c r="O7" s="12"/>
      <c r="P7" s="12">
        <v>557.6</v>
      </c>
      <c r="Q7" s="12">
        <v>749.95</v>
      </c>
      <c r="R7" s="12"/>
      <c r="S7" s="12"/>
      <c r="T7" s="12">
        <v>92.66</v>
      </c>
      <c r="U7" s="12"/>
      <c r="V7" s="12"/>
      <c r="W7" s="12">
        <v>6.72</v>
      </c>
      <c r="X7" s="12">
        <v>6.21</v>
      </c>
      <c r="Y7" s="12"/>
      <c r="Z7" s="12">
        <v>6.72</v>
      </c>
      <c r="AA7" s="12"/>
      <c r="AB7" s="12">
        <v>80.32</v>
      </c>
      <c r="AC7" s="12"/>
      <c r="AD7" s="12">
        <v>0.22</v>
      </c>
      <c r="AE7" s="12">
        <v>156.69</v>
      </c>
      <c r="AF7" s="12">
        <v>1.24</v>
      </c>
      <c r="AG7" s="12">
        <v>193.49</v>
      </c>
      <c r="AH7" s="14">
        <f>SUM(AI7:AM7)</f>
        <v>1367.0500000000002</v>
      </c>
      <c r="AI7" s="12">
        <v>557.6</v>
      </c>
      <c r="AJ7" s="12">
        <v>83.31</v>
      </c>
      <c r="AK7" s="12">
        <v>722.49</v>
      </c>
      <c r="AL7" s="12">
        <v>2.92</v>
      </c>
      <c r="AM7" s="12">
        <v>0.73</v>
      </c>
      <c r="AN7" s="12">
        <v>58.49</v>
      </c>
      <c r="AO7" s="12">
        <v>14.9</v>
      </c>
      <c r="AP7" s="12"/>
      <c r="AQ7" s="12">
        <v>116.24</v>
      </c>
      <c r="AR7" s="15">
        <f>AQ7+AP7+AO7+AN7+C7</f>
        <v>35449.87</v>
      </c>
      <c r="AS7" s="7"/>
      <c r="AT7" s="7"/>
      <c r="AU7" s="7"/>
    </row>
    <row r="8" spans="1:47" ht="14.25">
      <c r="A8" s="1" t="s">
        <v>53</v>
      </c>
      <c r="B8" s="9">
        <v>34</v>
      </c>
      <c r="C8" s="10">
        <f>D8+M8+AH8</f>
        <v>12418.45</v>
      </c>
      <c r="D8" s="11">
        <f>SUM(E8:L8)</f>
        <v>11158.820000000002</v>
      </c>
      <c r="E8" s="12">
        <v>10674.7</v>
      </c>
      <c r="F8" s="12"/>
      <c r="G8" s="12"/>
      <c r="H8" s="12"/>
      <c r="I8" s="12">
        <v>439</v>
      </c>
      <c r="J8" s="12">
        <v>45.12</v>
      </c>
      <c r="K8" s="12"/>
      <c r="L8" s="12"/>
      <c r="M8" s="13">
        <f>SUM(N8:AG8)</f>
        <v>754.41</v>
      </c>
      <c r="N8" s="12">
        <v>70.06</v>
      </c>
      <c r="O8" s="12"/>
      <c r="P8" s="12">
        <v>206.07</v>
      </c>
      <c r="Q8" s="12">
        <v>277.15</v>
      </c>
      <c r="R8" s="12"/>
      <c r="S8" s="12"/>
      <c r="T8" s="12">
        <v>34.24</v>
      </c>
      <c r="U8" s="12"/>
      <c r="V8" s="12"/>
      <c r="W8" s="12">
        <v>2.48</v>
      </c>
      <c r="X8" s="12">
        <v>2.29</v>
      </c>
      <c r="Y8" s="12"/>
      <c r="Z8" s="12">
        <v>2.48</v>
      </c>
      <c r="AA8" s="12"/>
      <c r="AB8" s="12">
        <v>29.68</v>
      </c>
      <c r="AC8" s="12"/>
      <c r="AD8" s="12">
        <v>0.08</v>
      </c>
      <c r="AE8" s="12">
        <v>57.91</v>
      </c>
      <c r="AF8" s="12">
        <v>0.46</v>
      </c>
      <c r="AG8" s="12">
        <v>71.51</v>
      </c>
      <c r="AH8" s="14">
        <f>SUM(AI8:AM8)</f>
        <v>505.21999999999997</v>
      </c>
      <c r="AI8" s="12">
        <v>206.07</v>
      </c>
      <c r="AJ8" s="12">
        <v>30.79</v>
      </c>
      <c r="AK8" s="12">
        <v>267.01</v>
      </c>
      <c r="AL8" s="12">
        <v>1.08</v>
      </c>
      <c r="AM8" s="12">
        <v>0.27</v>
      </c>
      <c r="AN8" s="12">
        <v>21.61</v>
      </c>
      <c r="AO8" s="12">
        <v>5.5</v>
      </c>
      <c r="AP8" s="12"/>
      <c r="AQ8" s="12">
        <v>42.96</v>
      </c>
      <c r="AR8" s="15">
        <f>AQ8+AP8+AO8+AN8+C8</f>
        <v>12488.52</v>
      </c>
      <c r="AS8" s="7"/>
      <c r="AT8" s="7"/>
      <c r="AU8" s="7"/>
    </row>
    <row r="9" spans="1:47" ht="14.25">
      <c r="A9" s="8"/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4.25">
      <c r="A10" s="8"/>
      <c r="B10" s="8"/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4.25">
      <c r="A11" s="8"/>
      <c r="B11" s="8"/>
      <c r="C11" s="8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ht="14.25">
      <c r="A12" t="s">
        <v>54</v>
      </c>
    </row>
    <row r="13" ht="14.25">
      <c r="A13" t="s">
        <v>55</v>
      </c>
    </row>
  </sheetData>
  <sheetProtection/>
  <mergeCells count="10">
    <mergeCell ref="B1:M1"/>
    <mergeCell ref="M2:AG2"/>
    <mergeCell ref="AH2:AM2"/>
    <mergeCell ref="AN2:AQ2"/>
    <mergeCell ref="AR2:AR4"/>
    <mergeCell ref="A2:A4"/>
    <mergeCell ref="B2:B4"/>
    <mergeCell ref="C2:C4"/>
    <mergeCell ref="D2:D4"/>
    <mergeCell ref="E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novichkova</dc:creator>
  <cp:keywords/>
  <dc:description/>
  <cp:lastModifiedBy>GBuh</cp:lastModifiedBy>
  <cp:lastPrinted>2015-01-15T14:45:28Z</cp:lastPrinted>
  <dcterms:created xsi:type="dcterms:W3CDTF">2015-01-15T06:38:36Z</dcterms:created>
  <dcterms:modified xsi:type="dcterms:W3CDTF">2015-09-22T09:07:58Z</dcterms:modified>
  <cp:category/>
  <cp:version/>
  <cp:contentType/>
  <cp:contentStatus/>
</cp:coreProperties>
</file>